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ghways-my.sharepoint.com/personal/alice_lawman_nationalhighways_co_uk/Documents/Desktop/"/>
    </mc:Choice>
  </mc:AlternateContent>
  <xr:revisionPtr revIDLastSave="0" documentId="14_{645022AE-2FF4-45DA-B7BB-A8D4812BA055}" xr6:coauthVersionLast="47" xr6:coauthVersionMax="47" xr10:uidLastSave="{00000000-0000-0000-0000-000000000000}"/>
  <bookViews>
    <workbookView xWindow="-110" yWindow="-110" windowWidth="19420" windowHeight="10420" firstSheet="1" activeTab="1" xr2:uid="{43D21BC6-82D6-4EFC-9CE0-A441FC5CE5C0}"/>
  </bookViews>
  <sheets>
    <sheet name="Rates" sheetId="1" r:id="rId1"/>
    <sheet name="Acquisition Schedule" sheetId="2" r:id="rId2"/>
  </sheets>
  <definedNames>
    <definedName name="_xlnm._FilterDatabase" localSheetId="1" hidden="1">'Acquisition Schedule'!$G$1:$G$66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2" i="2"/>
  <c r="D65" i="2"/>
  <c r="E65" i="2" l="1"/>
</calcChain>
</file>

<file path=xl/sharedStrings.xml><?xml version="1.0" encoding="utf-8"?>
<sst xmlns="http://schemas.openxmlformats.org/spreadsheetml/2006/main" count="333" uniqueCount="98">
  <si>
    <t>Rates</t>
  </si>
  <si>
    <t>Permanent Land Take</t>
  </si>
  <si>
    <t xml:space="preserve">Pasture Land </t>
  </si>
  <si>
    <t>per acre</t>
  </si>
  <si>
    <t>Verges, trees and embankments</t>
  </si>
  <si>
    <t>Roads and paths</t>
  </si>
  <si>
    <t>Rates agreed as per John Sawdon Email of 12/7/24.</t>
  </si>
  <si>
    <t>Temporary Land Take</t>
  </si>
  <si>
    <t>Tom Vacher confirmed on 25/10/23 that they had no instruction regarding the Temporary land requirement</t>
  </si>
  <si>
    <t>Land Reference No</t>
  </si>
  <si>
    <t>Acquisition Type</t>
  </si>
  <si>
    <t>Ownership Reference Number</t>
  </si>
  <si>
    <t>Area (Sqm)</t>
  </si>
  <si>
    <t>Acres</t>
  </si>
  <si>
    <t>Nature</t>
  </si>
  <si>
    <t>Operational/ non-operational / Part Operational</t>
  </si>
  <si>
    <t>1-005</t>
  </si>
  <si>
    <t>Powers of Temporary Use of Land</t>
  </si>
  <si>
    <t>Freeholder</t>
  </si>
  <si>
    <t xml:space="preserve">Non-operational </t>
  </si>
  <si>
    <t>No Objection</t>
  </si>
  <si>
    <t>1-006</t>
  </si>
  <si>
    <t>Unrestricted Powers to Acquire Land</t>
  </si>
  <si>
    <t>1-007</t>
  </si>
  <si>
    <t>Powers to Operate</t>
  </si>
  <si>
    <t>1-008</t>
  </si>
  <si>
    <t>1-009</t>
  </si>
  <si>
    <t>1-010</t>
  </si>
  <si>
    <t>1-011</t>
  </si>
  <si>
    <t>1-012</t>
  </si>
  <si>
    <t>1-013</t>
  </si>
  <si>
    <t>1-014</t>
  </si>
  <si>
    <t>1-016</t>
  </si>
  <si>
    <t>1-017</t>
  </si>
  <si>
    <t>1-023</t>
  </si>
  <si>
    <t>1-025</t>
  </si>
  <si>
    <t>Powers of Temporary Use of Land and Acquisition of Permanent Rights</t>
  </si>
  <si>
    <t>1-026</t>
  </si>
  <si>
    <t>1-027</t>
  </si>
  <si>
    <t>1-029</t>
  </si>
  <si>
    <t>10-109</t>
  </si>
  <si>
    <t>10-115</t>
  </si>
  <si>
    <t>14-149</t>
  </si>
  <si>
    <t xml:space="preserve">Operational </t>
  </si>
  <si>
    <t>14-150</t>
  </si>
  <si>
    <t>Powers Air Rights</t>
  </si>
  <si>
    <t>Operational</t>
  </si>
  <si>
    <t>14-151</t>
  </si>
  <si>
    <t>14-152</t>
  </si>
  <si>
    <t xml:space="preserve">Part Operational </t>
  </si>
  <si>
    <t>Objection - protective provision paragraph 96</t>
  </si>
  <si>
    <t>2-031</t>
  </si>
  <si>
    <t>3-035</t>
  </si>
  <si>
    <t>3-037</t>
  </si>
  <si>
    <t xml:space="preserve">Protective provision relating to construction of retaining feature. Road space and traffic management restrictions for SRN A428 </t>
  </si>
  <si>
    <t>3-038</t>
  </si>
  <si>
    <t>4-040</t>
  </si>
  <si>
    <t>No Objection Local authority road verge</t>
  </si>
  <si>
    <t>4-041a</t>
  </si>
  <si>
    <t>4-041b</t>
  </si>
  <si>
    <t>4-042</t>
  </si>
  <si>
    <t>4-044</t>
  </si>
  <si>
    <t>4-045</t>
  </si>
  <si>
    <t>4-046</t>
  </si>
  <si>
    <t>4-052</t>
  </si>
  <si>
    <t>4-053</t>
  </si>
  <si>
    <t>5-054</t>
  </si>
  <si>
    <t>5-055</t>
  </si>
  <si>
    <t>5-056</t>
  </si>
  <si>
    <t>5-058</t>
  </si>
  <si>
    <t>5-059</t>
  </si>
  <si>
    <t>5-060</t>
  </si>
  <si>
    <t>5-063</t>
  </si>
  <si>
    <t>5-064</t>
  </si>
  <si>
    <t>5-065</t>
  </si>
  <si>
    <t>No Objection due to being plot on LHA road side</t>
  </si>
  <si>
    <t>5-066</t>
  </si>
  <si>
    <t>5-067</t>
  </si>
  <si>
    <t>6-068</t>
  </si>
  <si>
    <t>6-069</t>
  </si>
  <si>
    <t>6-070</t>
  </si>
  <si>
    <t>6-071</t>
  </si>
  <si>
    <t>6-072</t>
  </si>
  <si>
    <t>6-074</t>
  </si>
  <si>
    <t>6-079</t>
  </si>
  <si>
    <t>6-080</t>
  </si>
  <si>
    <t>8-082</t>
  </si>
  <si>
    <t>9-092</t>
  </si>
  <si>
    <t>9-095</t>
  </si>
  <si>
    <t>Note from WSP to AR email 19/12/24 extent of land required is going to be less for construction, however land purchase will remain for TWAO.</t>
  </si>
  <si>
    <t>9-085a</t>
  </si>
  <si>
    <t xml:space="preserve">9-085b </t>
  </si>
  <si>
    <t>9-085c</t>
  </si>
  <si>
    <t>9-096</t>
  </si>
  <si>
    <t>9-099</t>
  </si>
  <si>
    <t xml:space="preserve">NH Response </t>
  </si>
  <si>
    <t>Agreed subject to Protective Provisions</t>
  </si>
  <si>
    <t>No Objection subject to DLOA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</si>
</sst>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0.0000"/>
    <numFmt numFmtId="165" formatCode="_-[$£-809]* #,##0.00_-;\-[$£-809]* #,##0.00_-;_-[$£-809]* &quot;-&quot;??_-;_-@_-"/>
    <numFmt numFmtId="166" formatCode="0.000"/>
  </numFmts>
  <fonts count="1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00B05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44" fontId="10" fillId="0" borderId="0" applyFont="0" applyFill="0" applyBorder="0" applyAlignment="0" applyProtection="0"/>
  </cellStyleXfs>
  <cellXfs count="44">
    <xf numFmtId="0" fontId="0" fillId="0" borderId="0" xfId="0"/>
    <xf numFmtId="49" fontId="0" fillId="0" borderId="0" xfId="0" applyNumberForma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5" fontId="0" fillId="0" borderId="0" xfId="3" applyNumberFormat="1" applyFont="1"/>
    <xf numFmtId="49" fontId="11" fillId="0" borderId="0" xfId="0" applyNumberFormat="1" applyFont="1"/>
    <xf numFmtId="49" fontId="12" fillId="0" borderId="0" xfId="0" applyNumberFormat="1" applyFont="1"/>
    <xf numFmtId="49" fontId="13" fillId="0" borderId="0" xfId="0" applyNumberFormat="1" applyFont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2" fontId="5" fillId="0" borderId="1" xfId="2" applyNumberFormat="1" applyFont="1" applyFill="1" applyBorder="1" applyAlignment="1">
      <alignment horizontal="center" vertical="center" wrapText="1"/>
    </xf>
    <xf numFmtId="164" fontId="5" fillId="0" borderId="1" xfId="2" applyNumberFormat="1" applyFont="1" applyFill="1" applyBorder="1" applyAlignment="1">
      <alignment horizontal="center" vertical="center" wrapText="1"/>
    </xf>
    <xf numFmtId="164" fontId="8" fillId="0" borderId="1" xfId="2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</cellXfs>
  <cellStyles count="4">
    <cellStyle name="Bad" xfId="1" builtinId="27"/>
    <cellStyle name="Currency" xfId="3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0FA77-805A-4C53-B9F5-7CA6747471CF}">
  <dimension ref="A1:C9"/>
  <sheetViews>
    <sheetView workbookViewId="0">
      <selection activeCell="D26" sqref="D26"/>
    </sheetView>
  </sheetViews>
  <sheetFormatPr defaultColWidth="9.1796875" defaultRowHeight="14.5" x14ac:dyDescent="0.35"/>
  <cols>
    <col min="1" max="1" width="45.453125" style="1" customWidth="1"/>
    <col min="2" max="2" width="11.1796875" style="1" bestFit="1" customWidth="1"/>
    <col min="3" max="16384" width="9.1796875" style="1"/>
  </cols>
  <sheetData>
    <row r="1" spans="1:3" x14ac:dyDescent="0.35">
      <c r="A1" s="9" t="s">
        <v>0</v>
      </c>
    </row>
    <row r="3" spans="1:3" x14ac:dyDescent="0.35">
      <c r="A3" s="8" t="s">
        <v>1</v>
      </c>
    </row>
    <row r="4" spans="1:3" x14ac:dyDescent="0.35">
      <c r="A4" s="1" t="s">
        <v>2</v>
      </c>
      <c r="B4" s="7">
        <v>20000</v>
      </c>
      <c r="C4" s="7" t="s">
        <v>3</v>
      </c>
    </row>
    <row r="5" spans="1:3" x14ac:dyDescent="0.35">
      <c r="A5" s="1" t="s">
        <v>4</v>
      </c>
      <c r="B5" s="7">
        <v>4000</v>
      </c>
      <c r="C5" s="7" t="s">
        <v>3</v>
      </c>
    </row>
    <row r="6" spans="1:3" x14ac:dyDescent="0.35">
      <c r="A6" s="1" t="s">
        <v>5</v>
      </c>
      <c r="B6" s="7">
        <v>5000</v>
      </c>
      <c r="C6" s="7" t="s">
        <v>3</v>
      </c>
    </row>
    <row r="7" spans="1:3" x14ac:dyDescent="0.35">
      <c r="A7" s="10" t="s">
        <v>6</v>
      </c>
    </row>
    <row r="9" spans="1:3" x14ac:dyDescent="0.35">
      <c r="A9" s="8" t="s">
        <v>7</v>
      </c>
      <c r="B9" s="10" t="s">
        <v>8</v>
      </c>
    </row>
  </sheetData>
  <sortState xmlns:xlrd2="http://schemas.microsoft.com/office/spreadsheetml/2017/richdata2" ref="A3:A61">
    <sortCondition ref="A3:A6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E8B3B-7669-40F5-827D-9ECC573E4264}">
  <dimension ref="A1:N65"/>
  <sheetViews>
    <sheetView tabSelected="1" zoomScale="70" zoomScaleNormal="70" workbookViewId="0">
      <pane ySplit="1" topLeftCell="A8" activePane="bottomLeft" state="frozen"/>
      <selection pane="bottomLeft" activeCell="I10" sqref="I10"/>
    </sheetView>
  </sheetViews>
  <sheetFormatPr defaultColWidth="9.1796875" defaultRowHeight="18.649999999999999" customHeight="1" x14ac:dyDescent="0.35"/>
  <cols>
    <col min="1" max="1" width="18" style="2" bestFit="1" customWidth="1"/>
    <col min="2" max="2" width="35.81640625" style="2" customWidth="1"/>
    <col min="3" max="3" width="18.54296875" style="2" hidden="1" customWidth="1"/>
    <col min="4" max="4" width="13.81640625" style="5" customWidth="1"/>
    <col min="5" max="5" width="14.1796875" style="6" customWidth="1"/>
    <col min="6" max="6" width="9.36328125" style="2" bestFit="1" customWidth="1"/>
    <col min="7" max="7" width="18.453125" style="2" customWidth="1"/>
    <col min="8" max="8" width="107.453125" style="2" customWidth="1"/>
    <col min="9" max="16384" width="9.1796875" style="2"/>
  </cols>
  <sheetData>
    <row r="1" spans="1:8" ht="51.65" customHeight="1" x14ac:dyDescent="0.35">
      <c r="A1" s="13" t="s">
        <v>9</v>
      </c>
      <c r="B1" s="13" t="s">
        <v>10</v>
      </c>
      <c r="C1" s="13" t="s">
        <v>11</v>
      </c>
      <c r="D1" s="14" t="s">
        <v>12</v>
      </c>
      <c r="E1" s="15" t="s">
        <v>13</v>
      </c>
      <c r="F1" s="13" t="s">
        <v>14</v>
      </c>
      <c r="G1" s="16" t="s">
        <v>15</v>
      </c>
      <c r="H1" s="16" t="s">
        <v>95</v>
      </c>
    </row>
    <row r="2" spans="1:8" s="3" customFormat="1" ht="18.649999999999999" customHeight="1" x14ac:dyDescent="0.35">
      <c r="A2" s="17" t="s">
        <v>16</v>
      </c>
      <c r="B2" s="18" t="s">
        <v>17</v>
      </c>
      <c r="C2" s="18">
        <v>305</v>
      </c>
      <c r="D2" s="19">
        <v>248.379255</v>
      </c>
      <c r="E2" s="20">
        <f>SUM(D2/4046.86)</f>
        <v>6.1375796296387813E-2</v>
      </c>
      <c r="F2" s="21" t="s">
        <v>18</v>
      </c>
      <c r="G2" s="18" t="s">
        <v>19</v>
      </c>
      <c r="H2" s="22" t="s">
        <v>20</v>
      </c>
    </row>
    <row r="3" spans="1:8" s="3" customFormat="1" ht="18.649999999999999" customHeight="1" x14ac:dyDescent="0.35">
      <c r="A3" s="23" t="s">
        <v>21</v>
      </c>
      <c r="B3" s="24" t="s">
        <v>22</v>
      </c>
      <c r="C3" s="18">
        <v>310</v>
      </c>
      <c r="D3" s="19">
        <v>6.4060363769531303</v>
      </c>
      <c r="E3" s="20">
        <f t="shared" ref="E3:E64" si="0">SUM(D3/4046.86)</f>
        <v>1.5829646632087916E-3</v>
      </c>
      <c r="F3" s="21" t="s">
        <v>18</v>
      </c>
      <c r="G3" s="18" t="s">
        <v>19</v>
      </c>
      <c r="H3" s="22" t="s">
        <v>20</v>
      </c>
    </row>
    <row r="4" spans="1:8" s="3" customFormat="1" ht="18.649999999999999" customHeight="1" x14ac:dyDescent="0.35">
      <c r="A4" s="23" t="s">
        <v>23</v>
      </c>
      <c r="B4" s="24" t="s">
        <v>24</v>
      </c>
      <c r="C4" s="18">
        <v>310</v>
      </c>
      <c r="D4" s="19">
        <v>31.9787902832031</v>
      </c>
      <c r="E4" s="20">
        <f t="shared" si="0"/>
        <v>7.9021241859622265E-3</v>
      </c>
      <c r="F4" s="21" t="s">
        <v>18</v>
      </c>
      <c r="G4" s="18" t="s">
        <v>19</v>
      </c>
      <c r="H4" s="22" t="s">
        <v>20</v>
      </c>
    </row>
    <row r="5" spans="1:8" ht="18.649999999999999" customHeight="1" x14ac:dyDescent="0.35">
      <c r="A5" s="25" t="s">
        <v>25</v>
      </c>
      <c r="B5" s="24" t="s">
        <v>24</v>
      </c>
      <c r="C5" s="24">
        <v>330</v>
      </c>
      <c r="D5" s="26">
        <v>215.36052900000001</v>
      </c>
      <c r="E5" s="20">
        <f t="shared" si="0"/>
        <v>5.3216698625601085E-2</v>
      </c>
      <c r="F5" s="27" t="s">
        <v>18</v>
      </c>
      <c r="G5" s="22" t="s">
        <v>19</v>
      </c>
      <c r="H5" s="22" t="s">
        <v>20</v>
      </c>
    </row>
    <row r="6" spans="1:8" s="3" customFormat="1" ht="18.649999999999999" customHeight="1" x14ac:dyDescent="0.35">
      <c r="A6" s="17" t="s">
        <v>26</v>
      </c>
      <c r="B6" s="18" t="s">
        <v>17</v>
      </c>
      <c r="C6" s="18">
        <v>340</v>
      </c>
      <c r="D6" s="19">
        <v>0.76895999999999998</v>
      </c>
      <c r="E6" s="20">
        <f t="shared" si="0"/>
        <v>1.9001398615222666E-4</v>
      </c>
      <c r="F6" s="21" t="s">
        <v>18</v>
      </c>
      <c r="G6" s="18" t="s">
        <v>19</v>
      </c>
      <c r="H6" s="22" t="s">
        <v>20</v>
      </c>
    </row>
    <row r="7" spans="1:8" ht="18.649999999999999" customHeight="1" x14ac:dyDescent="0.35">
      <c r="A7" s="25" t="s">
        <v>27</v>
      </c>
      <c r="B7" s="24" t="s">
        <v>22</v>
      </c>
      <c r="C7" s="24">
        <v>340</v>
      </c>
      <c r="D7" s="26">
        <v>67.346886999999995</v>
      </c>
      <c r="E7" s="20">
        <f t="shared" si="0"/>
        <v>1.6641763490706372E-2</v>
      </c>
      <c r="F7" s="27" t="s">
        <v>18</v>
      </c>
      <c r="G7" s="22" t="s">
        <v>19</v>
      </c>
      <c r="H7" s="22" t="s">
        <v>20</v>
      </c>
    </row>
    <row r="8" spans="1:8" ht="18.649999999999999" customHeight="1" x14ac:dyDescent="0.35">
      <c r="A8" s="25" t="s">
        <v>28</v>
      </c>
      <c r="B8" s="24" t="s">
        <v>22</v>
      </c>
      <c r="C8" s="24">
        <v>1615</v>
      </c>
      <c r="D8" s="26">
        <v>709.47322899999995</v>
      </c>
      <c r="E8" s="20">
        <f t="shared" si="0"/>
        <v>0.17531449790701925</v>
      </c>
      <c r="F8" s="27" t="s">
        <v>18</v>
      </c>
      <c r="G8" s="22" t="s">
        <v>19</v>
      </c>
      <c r="H8" s="22" t="s">
        <v>20</v>
      </c>
    </row>
    <row r="9" spans="1:8" ht="18.649999999999999" customHeight="1" x14ac:dyDescent="0.35">
      <c r="A9" s="25" t="s">
        <v>29</v>
      </c>
      <c r="B9" s="24" t="s">
        <v>22</v>
      </c>
      <c r="C9" s="24">
        <v>1720</v>
      </c>
      <c r="D9" s="26">
        <v>108.24995699999999</v>
      </c>
      <c r="E9" s="20">
        <f t="shared" si="0"/>
        <v>2.6749123270881619E-2</v>
      </c>
      <c r="F9" s="27" t="s">
        <v>18</v>
      </c>
      <c r="G9" s="22" t="s">
        <v>19</v>
      </c>
      <c r="H9" s="22" t="s">
        <v>20</v>
      </c>
    </row>
    <row r="10" spans="1:8" s="3" customFormat="1" ht="18.649999999999999" customHeight="1" x14ac:dyDescent="0.35">
      <c r="A10" s="17" t="s">
        <v>30</v>
      </c>
      <c r="B10" s="18" t="s">
        <v>17</v>
      </c>
      <c r="C10" s="18">
        <v>330</v>
      </c>
      <c r="D10" s="19">
        <v>339.02258999999998</v>
      </c>
      <c r="E10" s="20">
        <f t="shared" si="0"/>
        <v>8.3774232367811091E-2</v>
      </c>
      <c r="F10" s="21" t="s">
        <v>18</v>
      </c>
      <c r="G10" s="18" t="s">
        <v>19</v>
      </c>
      <c r="H10" s="22" t="s">
        <v>20</v>
      </c>
    </row>
    <row r="11" spans="1:8" s="3" customFormat="1" ht="18.649999999999999" customHeight="1" x14ac:dyDescent="0.35">
      <c r="A11" s="17" t="s">
        <v>31</v>
      </c>
      <c r="B11" s="18" t="s">
        <v>17</v>
      </c>
      <c r="C11" s="18">
        <v>1720</v>
      </c>
      <c r="D11" s="19">
        <v>920.15488200000004</v>
      </c>
      <c r="E11" s="20">
        <f t="shared" si="0"/>
        <v>0.2273750221159121</v>
      </c>
      <c r="F11" s="21" t="s">
        <v>18</v>
      </c>
      <c r="G11" s="18" t="s">
        <v>19</v>
      </c>
      <c r="H11" s="22" t="s">
        <v>20</v>
      </c>
    </row>
    <row r="12" spans="1:8" ht="18.649999999999999" customHeight="1" x14ac:dyDescent="0.35">
      <c r="A12" s="25" t="s">
        <v>32</v>
      </c>
      <c r="B12" s="24" t="s">
        <v>22</v>
      </c>
      <c r="C12" s="24">
        <v>1715</v>
      </c>
      <c r="D12" s="26">
        <v>14.002860999999999</v>
      </c>
      <c r="E12" s="20">
        <f t="shared" si="0"/>
        <v>3.460179250085251E-3</v>
      </c>
      <c r="F12" s="27" t="s">
        <v>18</v>
      </c>
      <c r="G12" s="22" t="s">
        <v>19</v>
      </c>
      <c r="H12" s="22" t="s">
        <v>20</v>
      </c>
    </row>
    <row r="13" spans="1:8" s="3" customFormat="1" ht="18.649999999999999" customHeight="1" x14ac:dyDescent="0.35">
      <c r="A13" s="17" t="s">
        <v>33</v>
      </c>
      <c r="B13" s="18" t="s">
        <v>17</v>
      </c>
      <c r="C13" s="18">
        <v>1715</v>
      </c>
      <c r="D13" s="19">
        <v>256.52651200000003</v>
      </c>
      <c r="E13" s="20">
        <f t="shared" si="0"/>
        <v>6.3389025565500176E-2</v>
      </c>
      <c r="F13" s="21" t="s">
        <v>18</v>
      </c>
      <c r="G13" s="18" t="s">
        <v>19</v>
      </c>
      <c r="H13" s="22" t="s">
        <v>20</v>
      </c>
    </row>
    <row r="14" spans="1:8" s="3" customFormat="1" ht="18.649999999999999" customHeight="1" x14ac:dyDescent="0.35">
      <c r="A14" s="17" t="s">
        <v>34</v>
      </c>
      <c r="B14" s="18" t="s">
        <v>17</v>
      </c>
      <c r="C14" s="18">
        <v>1715</v>
      </c>
      <c r="D14" s="19">
        <v>569.34020299999997</v>
      </c>
      <c r="E14" s="20">
        <f t="shared" si="0"/>
        <v>0.14068690367346534</v>
      </c>
      <c r="F14" s="21" t="s">
        <v>18</v>
      </c>
      <c r="G14" s="18" t="s">
        <v>19</v>
      </c>
      <c r="H14" s="22" t="s">
        <v>20</v>
      </c>
    </row>
    <row r="15" spans="1:8" s="3" customFormat="1" ht="18.649999999999999" customHeight="1" x14ac:dyDescent="0.35">
      <c r="A15" s="17" t="s">
        <v>35</v>
      </c>
      <c r="B15" s="18" t="s">
        <v>36</v>
      </c>
      <c r="C15" s="18">
        <v>1715</v>
      </c>
      <c r="D15" s="19">
        <v>103.60938400000001</v>
      </c>
      <c r="E15" s="20">
        <f t="shared" si="0"/>
        <v>2.5602413723232333E-2</v>
      </c>
      <c r="F15" s="21" t="s">
        <v>18</v>
      </c>
      <c r="G15" s="18" t="s">
        <v>19</v>
      </c>
      <c r="H15" s="22" t="s">
        <v>20</v>
      </c>
    </row>
    <row r="16" spans="1:8" s="3" customFormat="1" ht="18.649999999999999" customHeight="1" x14ac:dyDescent="0.35">
      <c r="A16" s="17" t="s">
        <v>37</v>
      </c>
      <c r="B16" s="18" t="s">
        <v>17</v>
      </c>
      <c r="C16" s="18">
        <v>340</v>
      </c>
      <c r="D16" s="19">
        <v>0.42471500000000001</v>
      </c>
      <c r="E16" s="20">
        <f t="shared" si="0"/>
        <v>1.0494926931003296E-4</v>
      </c>
      <c r="F16" s="21" t="s">
        <v>18</v>
      </c>
      <c r="G16" s="18" t="s">
        <v>19</v>
      </c>
      <c r="H16" s="22" t="s">
        <v>20</v>
      </c>
    </row>
    <row r="17" spans="1:8" s="3" customFormat="1" ht="18.649999999999999" customHeight="1" x14ac:dyDescent="0.35">
      <c r="A17" s="17" t="s">
        <v>38</v>
      </c>
      <c r="B17" s="18" t="s">
        <v>36</v>
      </c>
      <c r="C17" s="18">
        <v>340</v>
      </c>
      <c r="D17" s="19">
        <v>13.867181</v>
      </c>
      <c r="E17" s="20">
        <f t="shared" si="0"/>
        <v>3.4266520215673387E-3</v>
      </c>
      <c r="F17" s="21" t="s">
        <v>18</v>
      </c>
      <c r="G17" s="18" t="s">
        <v>19</v>
      </c>
      <c r="H17" s="22" t="s">
        <v>20</v>
      </c>
    </row>
    <row r="18" spans="1:8" s="3" customFormat="1" ht="18.649999999999999" customHeight="1" x14ac:dyDescent="0.35">
      <c r="A18" s="17" t="s">
        <v>39</v>
      </c>
      <c r="B18" s="18" t="s">
        <v>17</v>
      </c>
      <c r="C18" s="18">
        <v>340</v>
      </c>
      <c r="D18" s="19">
        <v>19.377144000000001</v>
      </c>
      <c r="E18" s="20">
        <f t="shared" si="0"/>
        <v>4.7881923268904784E-3</v>
      </c>
      <c r="F18" s="21" t="s">
        <v>18</v>
      </c>
      <c r="G18" s="18" t="s">
        <v>19</v>
      </c>
      <c r="H18" s="22" t="s">
        <v>20</v>
      </c>
    </row>
    <row r="19" spans="1:8" ht="18.649999999999999" customHeight="1" x14ac:dyDescent="0.35">
      <c r="A19" s="25" t="s">
        <v>40</v>
      </c>
      <c r="B19" s="24" t="s">
        <v>22</v>
      </c>
      <c r="C19" s="24">
        <v>1730</v>
      </c>
      <c r="D19" s="26">
        <v>945.80586100000005</v>
      </c>
      <c r="E19" s="20">
        <f t="shared" si="0"/>
        <v>0.23371351146320851</v>
      </c>
      <c r="F19" s="27" t="s">
        <v>18</v>
      </c>
      <c r="G19" s="18" t="s">
        <v>19</v>
      </c>
      <c r="H19" s="22" t="s">
        <v>20</v>
      </c>
    </row>
    <row r="20" spans="1:8" ht="18.649999999999999" customHeight="1" x14ac:dyDescent="0.35">
      <c r="A20" s="25" t="s">
        <v>41</v>
      </c>
      <c r="B20" s="24" t="s">
        <v>22</v>
      </c>
      <c r="C20" s="24">
        <v>1030</v>
      </c>
      <c r="D20" s="26">
        <v>80.266615000000002</v>
      </c>
      <c r="E20" s="20">
        <f t="shared" si="0"/>
        <v>1.9834294984259402E-2</v>
      </c>
      <c r="F20" s="27" t="s">
        <v>18</v>
      </c>
      <c r="G20" s="18" t="s">
        <v>19</v>
      </c>
      <c r="H20" s="22" t="s">
        <v>20</v>
      </c>
    </row>
    <row r="21" spans="1:8" s="3" customFormat="1" ht="13" x14ac:dyDescent="0.35">
      <c r="A21" s="18" t="s">
        <v>42</v>
      </c>
      <c r="B21" s="18" t="s">
        <v>17</v>
      </c>
      <c r="C21" s="18">
        <v>1395</v>
      </c>
      <c r="D21" s="19">
        <v>3172.852946</v>
      </c>
      <c r="E21" s="20">
        <f t="shared" si="0"/>
        <v>0.78402834444482883</v>
      </c>
      <c r="F21" s="21" t="s">
        <v>18</v>
      </c>
      <c r="G21" s="18" t="s">
        <v>43</v>
      </c>
      <c r="H21" s="18" t="s">
        <v>97</v>
      </c>
    </row>
    <row r="22" spans="1:8" s="3" customFormat="1" ht="18.649999999999999" customHeight="1" x14ac:dyDescent="0.35">
      <c r="A22" s="18" t="s">
        <v>44</v>
      </c>
      <c r="B22" s="18" t="s">
        <v>45</v>
      </c>
      <c r="C22" s="18">
        <v>1395</v>
      </c>
      <c r="D22" s="19">
        <v>4590.0238589999999</v>
      </c>
      <c r="E22" s="20">
        <f t="shared" si="0"/>
        <v>1.1342185939222014</v>
      </c>
      <c r="F22" s="21" t="s">
        <v>18</v>
      </c>
      <c r="G22" s="18" t="s">
        <v>46</v>
      </c>
      <c r="H22" s="18" t="s">
        <v>96</v>
      </c>
    </row>
    <row r="23" spans="1:8" s="3" customFormat="1" ht="18.649999999999999" customHeight="1" x14ac:dyDescent="0.35">
      <c r="A23" s="18" t="s">
        <v>47</v>
      </c>
      <c r="B23" s="18" t="s">
        <v>17</v>
      </c>
      <c r="C23" s="18">
        <v>1395</v>
      </c>
      <c r="D23" s="19">
        <v>631.26381900000001</v>
      </c>
      <c r="E23" s="20">
        <f t="shared" si="0"/>
        <v>0.1559885488996407</v>
      </c>
      <c r="F23" s="21" t="s">
        <v>18</v>
      </c>
      <c r="G23" s="18" t="s">
        <v>46</v>
      </c>
      <c r="H23" s="18" t="s">
        <v>97</v>
      </c>
    </row>
    <row r="24" spans="1:8" ht="18.649999999999999" customHeight="1" x14ac:dyDescent="0.35">
      <c r="A24" s="24" t="s">
        <v>48</v>
      </c>
      <c r="B24" s="24" t="s">
        <v>22</v>
      </c>
      <c r="C24" s="24">
        <v>1665</v>
      </c>
      <c r="D24" s="26">
        <v>284.49265100000002</v>
      </c>
      <c r="E24" s="20">
        <f t="shared" si="0"/>
        <v>7.0299602902003044E-2</v>
      </c>
      <c r="F24" s="27" t="s">
        <v>18</v>
      </c>
      <c r="G24" s="22" t="s">
        <v>49</v>
      </c>
      <c r="H24" s="22" t="s">
        <v>50</v>
      </c>
    </row>
    <row r="25" spans="1:8" ht="30.65" customHeight="1" x14ac:dyDescent="0.35">
      <c r="A25" s="28" t="s">
        <v>51</v>
      </c>
      <c r="B25" s="24" t="s">
        <v>22</v>
      </c>
      <c r="C25" s="24">
        <v>370</v>
      </c>
      <c r="D25" s="26">
        <v>3359.3242399999999</v>
      </c>
      <c r="E25" s="20">
        <f t="shared" si="0"/>
        <v>0.83010636394636828</v>
      </c>
      <c r="F25" s="27" t="s">
        <v>18</v>
      </c>
      <c r="G25" s="22" t="s">
        <v>49</v>
      </c>
      <c r="H25" s="22" t="s">
        <v>50</v>
      </c>
    </row>
    <row r="26" spans="1:8" ht="23.5" customHeight="1" x14ac:dyDescent="0.35">
      <c r="A26" s="25" t="s">
        <v>52</v>
      </c>
      <c r="B26" s="24" t="s">
        <v>22</v>
      </c>
      <c r="C26" s="24">
        <v>370</v>
      </c>
      <c r="D26" s="26">
        <v>909.06998099999998</v>
      </c>
      <c r="E26" s="20">
        <f t="shared" si="0"/>
        <v>0.22463588584729888</v>
      </c>
      <c r="F26" s="27" t="s">
        <v>18</v>
      </c>
      <c r="G26" s="22" t="s">
        <v>46</v>
      </c>
      <c r="H26" s="22" t="s">
        <v>20</v>
      </c>
    </row>
    <row r="27" spans="1:8" s="3" customFormat="1" ht="35.5" customHeight="1" x14ac:dyDescent="0.35">
      <c r="A27" s="29" t="s">
        <v>53</v>
      </c>
      <c r="B27" s="18" t="s">
        <v>17</v>
      </c>
      <c r="C27" s="18">
        <v>410</v>
      </c>
      <c r="D27" s="19">
        <v>3432.7751750000002</v>
      </c>
      <c r="E27" s="20">
        <f t="shared" si="0"/>
        <v>0.84825646921316777</v>
      </c>
      <c r="F27" s="21" t="s">
        <v>18</v>
      </c>
      <c r="G27" s="18" t="s">
        <v>46</v>
      </c>
      <c r="H27" s="22" t="s">
        <v>54</v>
      </c>
    </row>
    <row r="28" spans="1:8" ht="33" customHeight="1" x14ac:dyDescent="0.35">
      <c r="A28" s="30" t="s">
        <v>55</v>
      </c>
      <c r="B28" s="31" t="s">
        <v>22</v>
      </c>
      <c r="C28" s="31">
        <v>410</v>
      </c>
      <c r="D28" s="32">
        <v>11598.649734497099</v>
      </c>
      <c r="E28" s="33">
        <f t="shared" si="0"/>
        <v>2.8660862333999937</v>
      </c>
      <c r="F28" s="31" t="s">
        <v>18</v>
      </c>
      <c r="G28" s="22" t="s">
        <v>49</v>
      </c>
      <c r="H28" s="22" t="s">
        <v>50</v>
      </c>
    </row>
    <row r="29" spans="1:8" s="3" customFormat="1" ht="18.649999999999999" customHeight="1" x14ac:dyDescent="0.35">
      <c r="A29" s="17" t="s">
        <v>56</v>
      </c>
      <c r="B29" s="18" t="s">
        <v>17</v>
      </c>
      <c r="C29" s="18">
        <v>370</v>
      </c>
      <c r="D29" s="19">
        <v>245.013744</v>
      </c>
      <c r="E29" s="20">
        <f t="shared" si="0"/>
        <v>6.0544161152103114E-2</v>
      </c>
      <c r="F29" s="21" t="s">
        <v>18</v>
      </c>
      <c r="G29" s="18" t="s">
        <v>49</v>
      </c>
      <c r="H29" s="18" t="s">
        <v>57</v>
      </c>
    </row>
    <row r="30" spans="1:8" s="3" customFormat="1" ht="18.649999999999999" customHeight="1" x14ac:dyDescent="0.35">
      <c r="A30" s="17" t="s">
        <v>58</v>
      </c>
      <c r="B30" s="18" t="s">
        <v>17</v>
      </c>
      <c r="C30" s="18">
        <v>410</v>
      </c>
      <c r="D30" s="19">
        <v>198.90452999999999</v>
      </c>
      <c r="E30" s="33">
        <f t="shared" si="0"/>
        <v>4.9150336310126858E-2</v>
      </c>
      <c r="F30" s="21" t="s">
        <v>18</v>
      </c>
      <c r="G30" s="18" t="s">
        <v>19</v>
      </c>
      <c r="H30" s="22" t="s">
        <v>20</v>
      </c>
    </row>
    <row r="31" spans="1:8" s="3" customFormat="1" ht="18.649999999999999" customHeight="1" x14ac:dyDescent="0.35">
      <c r="A31" s="17" t="s">
        <v>59</v>
      </c>
      <c r="B31" s="18" t="s">
        <v>17</v>
      </c>
      <c r="C31" s="18">
        <v>410</v>
      </c>
      <c r="D31" s="19">
        <v>1478.7510681152301</v>
      </c>
      <c r="E31" s="33">
        <f t="shared" si="0"/>
        <v>0.3654070237456275</v>
      </c>
      <c r="F31" s="21" t="s">
        <v>18</v>
      </c>
      <c r="G31" s="18" t="s">
        <v>19</v>
      </c>
      <c r="H31" s="22" t="s">
        <v>20</v>
      </c>
    </row>
    <row r="32" spans="1:8" s="3" customFormat="1" ht="18.649999999999999" customHeight="1" x14ac:dyDescent="0.35">
      <c r="A32" s="17" t="s">
        <v>60</v>
      </c>
      <c r="B32" s="18" t="s">
        <v>17</v>
      </c>
      <c r="C32" s="18">
        <v>365</v>
      </c>
      <c r="D32" s="19">
        <v>41.036310999999998</v>
      </c>
      <c r="E32" s="20">
        <f t="shared" si="0"/>
        <v>1.0140284319200565E-2</v>
      </c>
      <c r="F32" s="21" t="s">
        <v>18</v>
      </c>
      <c r="G32" s="18" t="s">
        <v>19</v>
      </c>
      <c r="H32" s="22" t="s">
        <v>20</v>
      </c>
    </row>
    <row r="33" spans="1:8" ht="18.649999999999999" customHeight="1" x14ac:dyDescent="0.35">
      <c r="A33" s="25" t="s">
        <v>61</v>
      </c>
      <c r="B33" s="24" t="s">
        <v>22</v>
      </c>
      <c r="C33" s="24">
        <v>365</v>
      </c>
      <c r="D33" s="26">
        <v>14.102323999999999</v>
      </c>
      <c r="E33" s="20">
        <f t="shared" si="0"/>
        <v>3.4847570709142395E-3</v>
      </c>
      <c r="F33" s="27" t="s">
        <v>18</v>
      </c>
      <c r="G33" s="22" t="s">
        <v>19</v>
      </c>
      <c r="H33" s="22" t="s">
        <v>20</v>
      </c>
    </row>
    <row r="34" spans="1:8" s="3" customFormat="1" ht="18.649999999999999" customHeight="1" x14ac:dyDescent="0.35">
      <c r="A34" s="17" t="s">
        <v>62</v>
      </c>
      <c r="B34" s="18" t="s">
        <v>17</v>
      </c>
      <c r="C34" s="18">
        <v>365</v>
      </c>
      <c r="D34" s="19">
        <v>90.871939999999995</v>
      </c>
      <c r="E34" s="20">
        <f t="shared" si="0"/>
        <v>2.2454925547214382E-2</v>
      </c>
      <c r="F34" s="21" t="s">
        <v>18</v>
      </c>
      <c r="G34" s="18" t="s">
        <v>19</v>
      </c>
      <c r="H34" s="22" t="s">
        <v>20</v>
      </c>
    </row>
    <row r="35" spans="1:8" s="3" customFormat="1" ht="18.649999999999999" customHeight="1" x14ac:dyDescent="0.35">
      <c r="A35" s="17" t="s">
        <v>63</v>
      </c>
      <c r="B35" s="18" t="s">
        <v>17</v>
      </c>
      <c r="C35" s="18">
        <v>410</v>
      </c>
      <c r="D35" s="19">
        <v>419.084045</v>
      </c>
      <c r="E35" s="20">
        <f t="shared" si="0"/>
        <v>0.10355783125682627</v>
      </c>
      <c r="F35" s="21" t="s">
        <v>18</v>
      </c>
      <c r="G35" s="18" t="s">
        <v>19</v>
      </c>
      <c r="H35" s="22" t="s">
        <v>20</v>
      </c>
    </row>
    <row r="36" spans="1:8" ht="18.649999999999999" customHeight="1" x14ac:dyDescent="0.35">
      <c r="A36" s="28" t="s">
        <v>64</v>
      </c>
      <c r="B36" s="24" t="s">
        <v>22</v>
      </c>
      <c r="C36" s="24">
        <v>850</v>
      </c>
      <c r="D36" s="26">
        <v>31918.949535</v>
      </c>
      <c r="E36" s="20">
        <f t="shared" si="0"/>
        <v>7.8873372281225445</v>
      </c>
      <c r="F36" s="27" t="s">
        <v>18</v>
      </c>
      <c r="G36" s="18" t="s">
        <v>49</v>
      </c>
      <c r="H36" s="22" t="s">
        <v>50</v>
      </c>
    </row>
    <row r="37" spans="1:8" s="3" customFormat="1" ht="18.649999999999999" customHeight="1" x14ac:dyDescent="0.35">
      <c r="A37" s="29" t="s">
        <v>65</v>
      </c>
      <c r="B37" s="18" t="s">
        <v>17</v>
      </c>
      <c r="C37" s="18">
        <v>850</v>
      </c>
      <c r="D37" s="19">
        <v>24932.922450999999</v>
      </c>
      <c r="E37" s="20">
        <f t="shared" si="0"/>
        <v>6.1610538667015904</v>
      </c>
      <c r="F37" s="21" t="s">
        <v>18</v>
      </c>
      <c r="G37" s="18" t="s">
        <v>43</v>
      </c>
      <c r="H37" s="22" t="s">
        <v>50</v>
      </c>
    </row>
    <row r="38" spans="1:8" s="11" customFormat="1" ht="18.649999999999999" customHeight="1" x14ac:dyDescent="0.35">
      <c r="A38" s="28" t="s">
        <v>66</v>
      </c>
      <c r="B38" s="24" t="s">
        <v>22</v>
      </c>
      <c r="C38" s="22">
        <v>850</v>
      </c>
      <c r="D38" s="34">
        <v>10949.497708000001</v>
      </c>
      <c r="E38" s="20">
        <f t="shared" si="0"/>
        <v>2.7056774160707313</v>
      </c>
      <c r="F38" s="35" t="s">
        <v>18</v>
      </c>
      <c r="G38" s="22" t="s">
        <v>49</v>
      </c>
      <c r="H38" s="22" t="s">
        <v>50</v>
      </c>
    </row>
    <row r="39" spans="1:8" ht="18.649999999999999" customHeight="1" x14ac:dyDescent="0.35">
      <c r="A39" s="28" t="s">
        <v>67</v>
      </c>
      <c r="B39" s="24" t="s">
        <v>22</v>
      </c>
      <c r="C39" s="24">
        <v>435</v>
      </c>
      <c r="D39" s="26">
        <v>329.05428000000001</v>
      </c>
      <c r="E39" s="20">
        <f t="shared" si="0"/>
        <v>8.1311011500274283E-2</v>
      </c>
      <c r="F39" s="27" t="s">
        <v>18</v>
      </c>
      <c r="G39" s="22" t="s">
        <v>19</v>
      </c>
      <c r="H39" s="22" t="s">
        <v>20</v>
      </c>
    </row>
    <row r="40" spans="1:8" ht="18.649999999999999" customHeight="1" x14ac:dyDescent="0.35">
      <c r="A40" s="25" t="s">
        <v>68</v>
      </c>
      <c r="B40" s="24" t="s">
        <v>22</v>
      </c>
      <c r="C40" s="24">
        <v>1745</v>
      </c>
      <c r="D40" s="26">
        <v>80.393657000000005</v>
      </c>
      <c r="E40" s="20">
        <f t="shared" si="0"/>
        <v>1.9865687718379189E-2</v>
      </c>
      <c r="F40" s="27" t="s">
        <v>18</v>
      </c>
      <c r="G40" s="22" t="s">
        <v>19</v>
      </c>
      <c r="H40" s="22" t="s">
        <v>20</v>
      </c>
    </row>
    <row r="41" spans="1:8" s="3" customFormat="1" ht="18.649999999999999" customHeight="1" x14ac:dyDescent="0.35">
      <c r="A41" s="17" t="s">
        <v>69</v>
      </c>
      <c r="B41" s="18" t="s">
        <v>17</v>
      </c>
      <c r="C41" s="18">
        <v>1625</v>
      </c>
      <c r="D41" s="19">
        <v>43342.659319999999</v>
      </c>
      <c r="E41" s="20">
        <f t="shared" si="0"/>
        <v>10.710194896784174</v>
      </c>
      <c r="F41" s="21" t="s">
        <v>18</v>
      </c>
      <c r="G41" s="18" t="s">
        <v>19</v>
      </c>
      <c r="H41" s="22" t="s">
        <v>20</v>
      </c>
    </row>
    <row r="42" spans="1:8" s="3" customFormat="1" ht="18.649999999999999" customHeight="1" x14ac:dyDescent="0.35">
      <c r="A42" s="17" t="s">
        <v>70</v>
      </c>
      <c r="B42" s="18" t="s">
        <v>17</v>
      </c>
      <c r="C42" s="18">
        <v>435</v>
      </c>
      <c r="D42" s="19">
        <v>2516.8610990000002</v>
      </c>
      <c r="E42" s="20">
        <f t="shared" si="0"/>
        <v>0.62192937215520183</v>
      </c>
      <c r="F42" s="21" t="s">
        <v>18</v>
      </c>
      <c r="G42" s="18" t="s">
        <v>19</v>
      </c>
      <c r="H42" s="22" t="s">
        <v>20</v>
      </c>
    </row>
    <row r="43" spans="1:8" ht="18.649999999999999" customHeight="1" x14ac:dyDescent="0.35">
      <c r="A43" s="25" t="s">
        <v>71</v>
      </c>
      <c r="B43" s="24" t="s">
        <v>22</v>
      </c>
      <c r="C43" s="24">
        <v>435</v>
      </c>
      <c r="D43" s="26">
        <v>8263.9330169999994</v>
      </c>
      <c r="E43" s="20">
        <f t="shared" si="0"/>
        <v>2.0420605153131066</v>
      </c>
      <c r="F43" s="27" t="s">
        <v>18</v>
      </c>
      <c r="G43" s="22" t="s">
        <v>19</v>
      </c>
      <c r="H43" s="22" t="s">
        <v>20</v>
      </c>
    </row>
    <row r="44" spans="1:8" ht="18.649999999999999" customHeight="1" x14ac:dyDescent="0.35">
      <c r="A44" s="25" t="s">
        <v>72</v>
      </c>
      <c r="B44" s="24" t="s">
        <v>22</v>
      </c>
      <c r="C44" s="24">
        <v>1625</v>
      </c>
      <c r="D44" s="26">
        <v>69.313766000000001</v>
      </c>
      <c r="E44" s="20">
        <f t="shared" si="0"/>
        <v>1.7127789446632697E-2</v>
      </c>
      <c r="F44" s="27" t="s">
        <v>18</v>
      </c>
      <c r="G44" s="22" t="s">
        <v>19</v>
      </c>
      <c r="H44" s="22" t="s">
        <v>20</v>
      </c>
    </row>
    <row r="45" spans="1:8" s="3" customFormat="1" ht="18.649999999999999" customHeight="1" x14ac:dyDescent="0.35">
      <c r="A45" s="17" t="s">
        <v>73</v>
      </c>
      <c r="B45" s="18" t="s">
        <v>17</v>
      </c>
      <c r="C45" s="18">
        <v>435</v>
      </c>
      <c r="D45" s="19">
        <v>2088.330297</v>
      </c>
      <c r="E45" s="20">
        <f t="shared" si="0"/>
        <v>0.5160371984699248</v>
      </c>
      <c r="F45" s="21" t="s">
        <v>18</v>
      </c>
      <c r="G45" s="18" t="s">
        <v>19</v>
      </c>
      <c r="H45" s="22" t="s">
        <v>20</v>
      </c>
    </row>
    <row r="46" spans="1:8" ht="18.649999999999999" customHeight="1" x14ac:dyDescent="0.35">
      <c r="A46" s="28" t="s">
        <v>74</v>
      </c>
      <c r="B46" s="24" t="s">
        <v>22</v>
      </c>
      <c r="C46" s="24">
        <v>850</v>
      </c>
      <c r="D46" s="26">
        <v>184.35646499999999</v>
      </c>
      <c r="E46" s="20">
        <f t="shared" si="0"/>
        <v>4.5555434336745027E-2</v>
      </c>
      <c r="F46" s="27" t="s">
        <v>18</v>
      </c>
      <c r="G46" s="22" t="s">
        <v>46</v>
      </c>
      <c r="H46" s="22" t="s">
        <v>75</v>
      </c>
    </row>
    <row r="47" spans="1:8" s="3" customFormat="1" ht="18.649999999999999" customHeight="1" x14ac:dyDescent="0.35">
      <c r="A47" s="17" t="s">
        <v>76</v>
      </c>
      <c r="B47" s="18" t="s">
        <v>17</v>
      </c>
      <c r="C47" s="18">
        <v>435</v>
      </c>
      <c r="D47" s="19">
        <v>844.95269399999995</v>
      </c>
      <c r="E47" s="20">
        <f t="shared" si="0"/>
        <v>0.20879217319106663</v>
      </c>
      <c r="F47" s="21" t="s">
        <v>18</v>
      </c>
      <c r="G47" s="18" t="s">
        <v>49</v>
      </c>
      <c r="H47" s="18" t="s">
        <v>20</v>
      </c>
    </row>
    <row r="48" spans="1:8" s="3" customFormat="1" ht="18.649999999999999" customHeight="1" x14ac:dyDescent="0.35">
      <c r="A48" s="17" t="s">
        <v>77</v>
      </c>
      <c r="B48" s="18" t="s">
        <v>17</v>
      </c>
      <c r="C48" s="18">
        <v>470</v>
      </c>
      <c r="D48" s="19">
        <v>6310.1585649999997</v>
      </c>
      <c r="E48" s="20">
        <f t="shared" si="0"/>
        <v>1.5592727608565653</v>
      </c>
      <c r="F48" s="21" t="s">
        <v>18</v>
      </c>
      <c r="G48" s="18" t="s">
        <v>19</v>
      </c>
      <c r="H48" s="22" t="s">
        <v>20</v>
      </c>
    </row>
    <row r="49" spans="1:14" s="3" customFormat="1" ht="18.649999999999999" customHeight="1" x14ac:dyDescent="0.35">
      <c r="A49" s="17" t="s">
        <v>78</v>
      </c>
      <c r="B49" s="18" t="s">
        <v>17</v>
      </c>
      <c r="C49" s="18">
        <v>545</v>
      </c>
      <c r="D49" s="19">
        <v>40.831798999999997</v>
      </c>
      <c r="E49" s="20">
        <f t="shared" si="0"/>
        <v>1.0089748348101984E-2</v>
      </c>
      <c r="F49" s="21" t="s">
        <v>18</v>
      </c>
      <c r="G49" s="18" t="s">
        <v>19</v>
      </c>
      <c r="H49" s="22" t="s">
        <v>20</v>
      </c>
    </row>
    <row r="50" spans="1:14" s="3" customFormat="1" ht="18.649999999999999" customHeight="1" x14ac:dyDescent="0.35">
      <c r="A50" s="17" t="s">
        <v>79</v>
      </c>
      <c r="B50" s="18" t="s">
        <v>17</v>
      </c>
      <c r="C50" s="18">
        <v>545</v>
      </c>
      <c r="D50" s="19">
        <v>303.38314500000001</v>
      </c>
      <c r="E50" s="20">
        <f t="shared" si="0"/>
        <v>7.4967541501312129E-2</v>
      </c>
      <c r="F50" s="21" t="s">
        <v>18</v>
      </c>
      <c r="G50" s="18" t="s">
        <v>49</v>
      </c>
      <c r="H50" s="18" t="s">
        <v>97</v>
      </c>
    </row>
    <row r="51" spans="1:14" s="3" customFormat="1" ht="18.649999999999999" customHeight="1" x14ac:dyDescent="0.35">
      <c r="A51" s="36" t="s">
        <v>80</v>
      </c>
      <c r="B51" s="18" t="s">
        <v>17</v>
      </c>
      <c r="C51" s="18">
        <v>850</v>
      </c>
      <c r="D51" s="19">
        <v>174.74573599999999</v>
      </c>
      <c r="E51" s="20">
        <f t="shared" si="0"/>
        <v>4.3180573580504387E-2</v>
      </c>
      <c r="F51" s="21" t="s">
        <v>18</v>
      </c>
      <c r="G51" s="18" t="s">
        <v>43</v>
      </c>
      <c r="H51" s="18" t="s">
        <v>97</v>
      </c>
    </row>
    <row r="52" spans="1:14" s="3" customFormat="1" ht="18.649999999999999" customHeight="1" x14ac:dyDescent="0.35">
      <c r="A52" s="36" t="s">
        <v>81</v>
      </c>
      <c r="B52" s="18" t="s">
        <v>17</v>
      </c>
      <c r="C52" s="18">
        <v>470</v>
      </c>
      <c r="D52" s="19">
        <v>22.146066000000001</v>
      </c>
      <c r="E52" s="20">
        <f t="shared" si="0"/>
        <v>5.4724072490770622E-3</v>
      </c>
      <c r="F52" s="21" t="s">
        <v>18</v>
      </c>
      <c r="G52" s="18" t="s">
        <v>46</v>
      </c>
      <c r="H52" s="18" t="s">
        <v>97</v>
      </c>
    </row>
    <row r="53" spans="1:14" ht="18.649999999999999" customHeight="1" x14ac:dyDescent="0.35">
      <c r="A53" s="25" t="s">
        <v>82</v>
      </c>
      <c r="B53" s="24" t="s">
        <v>22</v>
      </c>
      <c r="C53" s="24">
        <v>850</v>
      </c>
      <c r="D53" s="26">
        <v>1105.4085950000001</v>
      </c>
      <c r="E53" s="20">
        <f t="shared" si="0"/>
        <v>0.27315217106596229</v>
      </c>
      <c r="F53" s="27" t="s">
        <v>18</v>
      </c>
      <c r="G53" s="22" t="s">
        <v>49</v>
      </c>
      <c r="H53" s="18" t="s">
        <v>97</v>
      </c>
    </row>
    <row r="54" spans="1:14" ht="18.649999999999999" customHeight="1" x14ac:dyDescent="0.35">
      <c r="A54" s="25" t="s">
        <v>83</v>
      </c>
      <c r="B54" s="24" t="s">
        <v>22</v>
      </c>
      <c r="C54" s="24">
        <v>850</v>
      </c>
      <c r="D54" s="26">
        <v>1135.791618</v>
      </c>
      <c r="E54" s="20">
        <f t="shared" si="0"/>
        <v>0.28065997291727413</v>
      </c>
      <c r="F54" s="27" t="s">
        <v>18</v>
      </c>
      <c r="G54" s="22" t="s">
        <v>43</v>
      </c>
      <c r="H54" s="22" t="s">
        <v>20</v>
      </c>
    </row>
    <row r="55" spans="1:14" ht="18.649999999999999" customHeight="1" x14ac:dyDescent="0.35">
      <c r="A55" s="25" t="s">
        <v>84</v>
      </c>
      <c r="B55" s="24" t="s">
        <v>22</v>
      </c>
      <c r="C55" s="24">
        <v>655</v>
      </c>
      <c r="D55" s="26">
        <v>196.48393999999999</v>
      </c>
      <c r="E55" s="20">
        <f t="shared" si="0"/>
        <v>4.855219602358371E-2</v>
      </c>
      <c r="F55" s="27" t="s">
        <v>18</v>
      </c>
      <c r="G55" s="22" t="s">
        <v>19</v>
      </c>
      <c r="H55" s="22" t="s">
        <v>20</v>
      </c>
    </row>
    <row r="56" spans="1:14" ht="18.649999999999999" customHeight="1" x14ac:dyDescent="0.35">
      <c r="A56" s="25" t="s">
        <v>85</v>
      </c>
      <c r="B56" s="24" t="s">
        <v>22</v>
      </c>
      <c r="C56" s="24">
        <v>850</v>
      </c>
      <c r="D56" s="26">
        <v>472.65921500000002</v>
      </c>
      <c r="E56" s="20">
        <f t="shared" si="0"/>
        <v>0.11679653237324741</v>
      </c>
      <c r="F56" s="27" t="s">
        <v>18</v>
      </c>
      <c r="G56" s="22" t="s">
        <v>43</v>
      </c>
      <c r="H56" s="22" t="s">
        <v>20</v>
      </c>
    </row>
    <row r="57" spans="1:14" s="3" customFormat="1" ht="18.649999999999999" customHeight="1" x14ac:dyDescent="0.35">
      <c r="A57" s="17" t="s">
        <v>86</v>
      </c>
      <c r="B57" s="18" t="s">
        <v>17</v>
      </c>
      <c r="C57" s="18">
        <v>840</v>
      </c>
      <c r="D57" s="19">
        <v>67.869014000000007</v>
      </c>
      <c r="E57" s="20">
        <f t="shared" si="0"/>
        <v>1.6770783768156054E-2</v>
      </c>
      <c r="F57" s="21" t="s">
        <v>18</v>
      </c>
      <c r="G57" s="18" t="s">
        <v>43</v>
      </c>
      <c r="H57" s="22" t="s">
        <v>20</v>
      </c>
    </row>
    <row r="58" spans="1:14" s="3" customFormat="1" ht="18.649999999999999" customHeight="1" x14ac:dyDescent="0.35">
      <c r="A58" s="29" t="s">
        <v>87</v>
      </c>
      <c r="B58" s="18" t="s">
        <v>17</v>
      </c>
      <c r="C58" s="18">
        <v>1625</v>
      </c>
      <c r="D58" s="19">
        <v>2255.3823990000001</v>
      </c>
      <c r="E58" s="20">
        <f t="shared" si="0"/>
        <v>0.5573166353666793</v>
      </c>
      <c r="F58" s="21" t="s">
        <v>18</v>
      </c>
      <c r="G58" s="18" t="s">
        <v>43</v>
      </c>
      <c r="H58" s="18" t="s">
        <v>97</v>
      </c>
    </row>
    <row r="59" spans="1:14" s="3" customFormat="1" ht="18.649999999999999" customHeight="1" x14ac:dyDescent="0.35">
      <c r="A59" s="29" t="s">
        <v>88</v>
      </c>
      <c r="B59" s="18" t="s">
        <v>17</v>
      </c>
      <c r="C59" s="18">
        <v>1070</v>
      </c>
      <c r="D59" s="19">
        <v>124.290734</v>
      </c>
      <c r="E59" s="20">
        <f t="shared" si="0"/>
        <v>3.0712882086358313E-2</v>
      </c>
      <c r="F59" s="21" t="s">
        <v>18</v>
      </c>
      <c r="G59" s="18" t="s">
        <v>43</v>
      </c>
      <c r="H59" s="37" t="s">
        <v>89</v>
      </c>
      <c r="I59" s="12"/>
      <c r="J59" s="12"/>
      <c r="K59" s="12"/>
      <c r="L59" s="12"/>
      <c r="M59" s="12"/>
      <c r="N59" s="12"/>
    </row>
    <row r="60" spans="1:14" ht="13" customHeight="1" x14ac:dyDescent="0.35">
      <c r="A60" s="38" t="s">
        <v>90</v>
      </c>
      <c r="B60" s="31" t="s">
        <v>22</v>
      </c>
      <c r="C60" s="39">
        <v>1625</v>
      </c>
      <c r="D60" s="40">
        <v>3172.23</v>
      </c>
      <c r="E60" s="41">
        <f t="shared" si="0"/>
        <v>0.78387441127194912</v>
      </c>
      <c r="F60" s="42" t="s">
        <v>18</v>
      </c>
      <c r="G60" s="22" t="s">
        <v>46</v>
      </c>
      <c r="H60" s="37"/>
      <c r="I60" s="12"/>
      <c r="J60" s="12"/>
      <c r="K60" s="12"/>
      <c r="L60" s="12"/>
      <c r="M60" s="12"/>
      <c r="N60" s="12"/>
    </row>
    <row r="61" spans="1:14" ht="18.649999999999999" customHeight="1" x14ac:dyDescent="0.35">
      <c r="A61" s="43" t="s">
        <v>91</v>
      </c>
      <c r="B61" s="31" t="s">
        <v>22</v>
      </c>
      <c r="C61" s="39">
        <v>1625</v>
      </c>
      <c r="D61" s="40">
        <v>2810.36</v>
      </c>
      <c r="E61" s="41">
        <f t="shared" si="0"/>
        <v>0.6944544659316112</v>
      </c>
      <c r="F61" s="42" t="s">
        <v>18</v>
      </c>
      <c r="G61" s="22" t="s">
        <v>19</v>
      </c>
      <c r="H61" s="22" t="s">
        <v>20</v>
      </c>
    </row>
    <row r="62" spans="1:14" ht="18.649999999999999" customHeight="1" x14ac:dyDescent="0.35">
      <c r="A62" s="39" t="s">
        <v>92</v>
      </c>
      <c r="B62" s="31" t="s">
        <v>22</v>
      </c>
      <c r="C62" s="39">
        <v>1625</v>
      </c>
      <c r="D62" s="40">
        <v>7127.62</v>
      </c>
      <c r="E62" s="41">
        <f t="shared" si="0"/>
        <v>1.7612717020109416</v>
      </c>
      <c r="F62" s="42" t="s">
        <v>18</v>
      </c>
      <c r="G62" s="22" t="s">
        <v>49</v>
      </c>
      <c r="H62" s="22" t="s">
        <v>50</v>
      </c>
    </row>
    <row r="63" spans="1:14" ht="37.5" customHeight="1" x14ac:dyDescent="0.35">
      <c r="A63" s="28" t="s">
        <v>93</v>
      </c>
      <c r="B63" s="24" t="s">
        <v>22</v>
      </c>
      <c r="C63" s="24">
        <v>1070</v>
      </c>
      <c r="D63" s="26">
        <v>1249.94642</v>
      </c>
      <c r="E63" s="20">
        <f t="shared" si="0"/>
        <v>0.30886821387446067</v>
      </c>
      <c r="F63" s="27" t="s">
        <v>18</v>
      </c>
      <c r="G63" s="22" t="s">
        <v>46</v>
      </c>
      <c r="H63" s="22" t="s">
        <v>50</v>
      </c>
    </row>
    <row r="64" spans="1:14" ht="18.649999999999999" customHeight="1" x14ac:dyDescent="0.35">
      <c r="A64" s="25" t="s">
        <v>94</v>
      </c>
      <c r="B64" s="24" t="s">
        <v>22</v>
      </c>
      <c r="C64" s="24">
        <v>1000</v>
      </c>
      <c r="D64" s="26">
        <v>79.094408000000001</v>
      </c>
      <c r="E64" s="20">
        <f t="shared" si="0"/>
        <v>1.9544636582436752E-2</v>
      </c>
      <c r="F64" s="27" t="s">
        <v>18</v>
      </c>
      <c r="G64" s="22" t="s">
        <v>19</v>
      </c>
      <c r="H64" s="22" t="s">
        <v>20</v>
      </c>
    </row>
    <row r="65" spans="4:5" ht="18.649999999999999" customHeight="1" x14ac:dyDescent="0.35">
      <c r="D65" s="4">
        <f>SUM(D2:D64)</f>
        <v>187286.20390227242</v>
      </c>
      <c r="E65" s="4">
        <f>SUM(E2:E64)</f>
        <v>46.279387945783284</v>
      </c>
    </row>
  </sheetData>
  <autoFilter ref="G1:G66" xr:uid="{C12E8B3B-7669-40F5-827D-9ECC573E4264}"/>
  <mergeCells count="1">
    <mergeCell ref="H59:H60"/>
  </mergeCells>
  <phoneticPr fontId="1" type="noConversion"/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  <clbl:label id="{9e767a3e-36d8-4341-a9b3-8a01d66037db}" enabled="1" method="Privileged" siteId="{0159e9d0-09a0-4edf-96ba-a3deea363c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Rates</vt:lpstr>
      <vt:lpstr>Acquisition Schedule</vt:lpstr>
    </vt:vector>
  </TitlesOfParts>
  <Manager/>
  <Company>WSP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Smith, Ben</dc:creator>
  <cp:keywords/>
  <dc:description/>
  <cp:lastModifiedBy>Alice Lawman</cp:lastModifiedBy>
  <cp:revision/>
  <cp:lastPrinted>2025-01-08T18:01:52Z</cp:lastPrinted>
  <dcterms:created xsi:type="dcterms:W3CDTF">2023-11-27T11:32:03Z</dcterms:created>
  <dcterms:modified xsi:type="dcterms:W3CDTF">2025-01-08T18:02:22Z</dcterms:modified>
  <cp:category/>
  <cp:contentStatus/>
</cp:coreProperties>
</file>